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<sst xmlns="http://schemas.openxmlformats.org/spreadsheetml/2006/main" count="33" uniqueCount="21">
  <si>
    <t>附件</t>
  </si>
  <si>
    <t>2021年度厦门市建筑工程综合平米造价指标</t>
  </si>
  <si>
    <t>工程类别</t>
  </si>
  <si>
    <t>每平方米造价（元/M2）</t>
  </si>
  <si>
    <t>多层建筑（7层以下）</t>
  </si>
  <si>
    <t>五层及以上住宅</t>
  </si>
  <si>
    <t>四层及以下住宅</t>
  </si>
  <si>
    <t>厂房</t>
  </si>
  <si>
    <t>商住楼</t>
  </si>
  <si>
    <t>商业、写字楼、酒店</t>
  </si>
  <si>
    <t>小高层（8-18层）</t>
  </si>
  <si>
    <t>住宅</t>
  </si>
  <si>
    <t>写字楼、酒店</t>
  </si>
  <si>
    <t>高层（19-30层）</t>
  </si>
  <si>
    <t>超高层（31层以上45层以下）</t>
  </si>
  <si>
    <t>超高层（46层以上55层以下）</t>
  </si>
  <si>
    <t>超高层（56层以上）</t>
  </si>
  <si>
    <t>综合楼</t>
  </si>
  <si>
    <t>地下室</t>
  </si>
  <si>
    <t>单独地下构筑物</t>
  </si>
  <si>
    <t>附表说明：
    一、建筑工程类别释义：
    1.住宅是指该楼的使用性质仅为居民居住使用，不得用作他途。
    2.厂房是指工厂的房屋，通常专指车间。是主要用于从事工业制造、生产、装配、维修、检测等活动的房屋。
    3.写字楼是指专业商业办公用楼。
    4.商住楼是指该楼的使用性质为商、住两用，商住楼一般底层（或裙楼）为商业运营场所，或是办公场所，其余为住宅的综合性大楼。
    5.酒店是指为旅客提供客房、住宿、餐饮、娱乐等服务的建筑物。大型综合性酒店还配有商务办公、会议厅等功能。
    6.单独的地下构筑物是指自然地坪以下的单独构筑物。
    7.综合楼是指使用功能上为综合性的,结构上也是综合性的楼宇，是集商业、办公、酒店等多种使用功能为一体的楼宇。
    二、多个建筑物共有一个整体地下室的，造价指标按照各个栋（楼）号建筑物的层数分别套用工程类别。整体地下室的建筑面积按±0.00以上建筑物占全部建筑面积的权重分摊到各个栋（楼）号建筑物的建筑面积中计算。
    三、由于造价指标是按整体工程进行测算的，因此，架空层应套用和上部主体工程相同的工程类别。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</si>
</sst>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黑体"/>
      <charset val="134"/>
    </font>
    <font>
      <sz val="18"/>
      <color theme="1"/>
      <name val="华文中宋"/>
      <charset val="134"/>
    </font>
    <font>
      <sz val="1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16" fillId="2" borderId="11" applyNumberFormat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6" fontId="1" fillId="0" borderId="0" xfId="0" applyNumberFormat="1" applyFo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K:\&#24037;&#20316;\2021&#24180;\&#19987;&#39033;&#32500;&#20462;&#36164;&#37329;&#31649;&#29702;\&#36896;&#20215;&#25351;&#26631;\&#20844;&#24067;&#25351;&#26631;\2021&#24180;&#21414;&#38376;&#24066;&#32508;&#21512;&#25351;&#26631;(&#35745;&#31639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算式"/>
      <sheetName val="Sheet3"/>
      <sheetName val="Sheet3 (2)"/>
    </sheetNames>
    <sheetDataSet>
      <sheetData sheetId="0">
        <row r="4">
          <cell r="AO4">
            <v>1942.960175</v>
          </cell>
        </row>
        <row r="7">
          <cell r="AO7">
            <v>1678.510895</v>
          </cell>
        </row>
        <row r="8">
          <cell r="AO8">
            <v>3157.88772</v>
          </cell>
        </row>
        <row r="9">
          <cell r="AO9">
            <v>3468.881205</v>
          </cell>
        </row>
        <row r="10">
          <cell r="AO10">
            <v>2867.597865</v>
          </cell>
        </row>
        <row r="11">
          <cell r="AO11">
            <v>2519.787715</v>
          </cell>
        </row>
        <row r="12">
          <cell r="AO12">
            <v>3989.92417</v>
          </cell>
        </row>
        <row r="13">
          <cell r="AO13">
            <v>3575.702215</v>
          </cell>
        </row>
        <row r="14">
          <cell r="AO14">
            <v>3339.77178</v>
          </cell>
        </row>
        <row r="15">
          <cell r="AO15">
            <v>4172.16917</v>
          </cell>
        </row>
        <row r="16">
          <cell r="AO16">
            <v>3941.702215</v>
          </cell>
        </row>
        <row r="17">
          <cell r="AO17">
            <v>4947.47178</v>
          </cell>
        </row>
        <row r="18">
          <cell r="AO18">
            <v>6075.13874</v>
          </cell>
        </row>
        <row r="19">
          <cell r="AO19">
            <v>5828.870335</v>
          </cell>
        </row>
        <row r="20">
          <cell r="AO20">
            <v>5599.19787</v>
          </cell>
        </row>
        <row r="21">
          <cell r="AO21">
            <v>6889.29136</v>
          </cell>
        </row>
        <row r="22">
          <cell r="AO22">
            <v>6755.0515</v>
          </cell>
        </row>
        <row r="23">
          <cell r="AO23">
            <v>6864.39353</v>
          </cell>
        </row>
        <row r="24">
          <cell r="AO24">
            <v>7353.71527</v>
          </cell>
        </row>
        <row r="25">
          <cell r="AO25">
            <v>6025.599305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view="pageBreakPreview" zoomScaleNormal="100" workbookViewId="0">
      <selection activeCell="B11" sqref="B11"/>
    </sheetView>
  </sheetViews>
  <sheetFormatPr defaultColWidth="9" defaultRowHeight="13.5" outlineLevelCol="3"/>
  <cols>
    <col min="1" max="1" width="26.8833333333333" style="2" customWidth="1"/>
    <col min="2" max="2" width="24.775" customWidth="1"/>
    <col min="3" max="3" width="23.6666666666667" style="3" customWidth="1"/>
  </cols>
  <sheetData>
    <row r="1" ht="25.5" customHeight="1" spans="1:1">
      <c r="A1" s="4" t="s">
        <v>0</v>
      </c>
    </row>
    <row r="2" ht="27.9" customHeight="1" spans="1:3">
      <c r="A2" s="5" t="s">
        <v>1</v>
      </c>
      <c r="B2" s="5"/>
      <c r="C2" s="5"/>
    </row>
    <row r="3" s="1" customFormat="1" ht="18" customHeight="1" spans="1:3">
      <c r="A3" s="6" t="s">
        <v>2</v>
      </c>
      <c r="B3" s="7"/>
      <c r="C3" s="8" t="s">
        <v>3</v>
      </c>
    </row>
    <row r="4" s="1" customFormat="1" ht="18" customHeight="1" spans="1:3">
      <c r="A4" s="9" t="s">
        <v>4</v>
      </c>
      <c r="B4" s="10" t="s">
        <v>5</v>
      </c>
      <c r="C4" s="11">
        <f>[1]计算式!AO4</f>
        <v>1942.960175</v>
      </c>
    </row>
    <row r="5" s="1" customFormat="1" ht="18" customHeight="1" spans="1:4">
      <c r="A5" s="12"/>
      <c r="B5" s="10" t="s">
        <v>6</v>
      </c>
      <c r="C5" s="11">
        <v>2438</v>
      </c>
      <c r="D5" s="13"/>
    </row>
    <row r="6" s="1" customFormat="1" ht="18" customHeight="1" spans="1:4">
      <c r="A6" s="12"/>
      <c r="B6" s="10" t="s">
        <v>7</v>
      </c>
      <c r="C6" s="11">
        <f>[1]计算式!AO7</f>
        <v>1678.510895</v>
      </c>
      <c r="D6" s="13"/>
    </row>
    <row r="7" s="1" customFormat="1" ht="18" customHeight="1" spans="1:4">
      <c r="A7" s="12"/>
      <c r="B7" s="10" t="s">
        <v>8</v>
      </c>
      <c r="C7" s="11">
        <f>[1]计算式!AO8</f>
        <v>3157.88772</v>
      </c>
      <c r="D7" s="13"/>
    </row>
    <row r="8" s="1" customFormat="1" ht="18" customHeight="1" spans="1:4">
      <c r="A8" s="14"/>
      <c r="B8" s="10" t="s">
        <v>9</v>
      </c>
      <c r="C8" s="11">
        <f>[1]计算式!AO9</f>
        <v>3468.881205</v>
      </c>
      <c r="D8" s="13"/>
    </row>
    <row r="9" s="1" customFormat="1" ht="18" customHeight="1" spans="1:4">
      <c r="A9" s="9" t="s">
        <v>10</v>
      </c>
      <c r="B9" s="10" t="s">
        <v>11</v>
      </c>
      <c r="C9" s="11">
        <f>[1]计算式!AO10</f>
        <v>2867.597865</v>
      </c>
      <c r="D9" s="13"/>
    </row>
    <row r="10" s="1" customFormat="1" ht="18" customHeight="1" spans="1:4">
      <c r="A10" s="12"/>
      <c r="B10" s="10" t="s">
        <v>7</v>
      </c>
      <c r="C10" s="11">
        <f>[1]计算式!AO11</f>
        <v>2519.787715</v>
      </c>
      <c r="D10" s="13"/>
    </row>
    <row r="11" s="1" customFormat="1" ht="18" customHeight="1" spans="1:4">
      <c r="A11" s="12"/>
      <c r="B11" s="10" t="s">
        <v>12</v>
      </c>
      <c r="C11" s="11">
        <f>[1]计算式!AO12</f>
        <v>3989.92417</v>
      </c>
      <c r="D11" s="13"/>
    </row>
    <row r="12" s="1" customFormat="1" ht="18" customHeight="1" spans="1:4">
      <c r="A12" s="14"/>
      <c r="B12" s="10" t="s">
        <v>8</v>
      </c>
      <c r="C12" s="11">
        <f>[1]计算式!AO13</f>
        <v>3575.702215</v>
      </c>
      <c r="D12" s="13"/>
    </row>
    <row r="13" s="1" customFormat="1" ht="18" customHeight="1" spans="1:4">
      <c r="A13" s="9" t="s">
        <v>13</v>
      </c>
      <c r="B13" s="10" t="s">
        <v>11</v>
      </c>
      <c r="C13" s="11">
        <f>[1]计算式!AO14</f>
        <v>3339.77178</v>
      </c>
      <c r="D13" s="13"/>
    </row>
    <row r="14" s="1" customFormat="1" ht="18" customHeight="1" spans="1:4">
      <c r="A14" s="12"/>
      <c r="B14" s="10" t="s">
        <v>12</v>
      </c>
      <c r="C14" s="11">
        <f>[1]计算式!AO15</f>
        <v>4172.16917</v>
      </c>
      <c r="D14" s="13"/>
    </row>
    <row r="15" s="1" customFormat="1" ht="18" customHeight="1" spans="1:4">
      <c r="A15" s="14"/>
      <c r="B15" s="10" t="s">
        <v>8</v>
      </c>
      <c r="C15" s="11">
        <f>[1]计算式!AO16</f>
        <v>3941.702215</v>
      </c>
      <c r="D15" s="13"/>
    </row>
    <row r="16" s="1" customFormat="1" ht="18" customHeight="1" spans="1:4">
      <c r="A16" s="9" t="s">
        <v>14</v>
      </c>
      <c r="B16" s="10" t="s">
        <v>11</v>
      </c>
      <c r="C16" s="11">
        <f>[1]计算式!AO17</f>
        <v>4947.47178</v>
      </c>
      <c r="D16" s="13"/>
    </row>
    <row r="17" s="1" customFormat="1" ht="18" customHeight="1" spans="1:4">
      <c r="A17" s="12"/>
      <c r="B17" s="10" t="s">
        <v>12</v>
      </c>
      <c r="C17" s="11">
        <f>[1]计算式!AO18</f>
        <v>6075.13874</v>
      </c>
      <c r="D17" s="13"/>
    </row>
    <row r="18" s="1" customFormat="1" ht="18" customHeight="1" spans="1:4">
      <c r="A18" s="14"/>
      <c r="B18" s="10" t="s">
        <v>8</v>
      </c>
      <c r="C18" s="11">
        <f>[1]计算式!AO19</f>
        <v>5828.870335</v>
      </c>
      <c r="D18" s="13"/>
    </row>
    <row r="19" s="1" customFormat="1" ht="18" customHeight="1" spans="1:4">
      <c r="A19" s="9" t="s">
        <v>15</v>
      </c>
      <c r="B19" s="10" t="s">
        <v>11</v>
      </c>
      <c r="C19" s="11">
        <f>[1]计算式!AO20</f>
        <v>5599.19787</v>
      </c>
      <c r="D19" s="13"/>
    </row>
    <row r="20" s="1" customFormat="1" ht="18" customHeight="1" spans="1:4">
      <c r="A20" s="12"/>
      <c r="B20" s="10" t="s">
        <v>12</v>
      </c>
      <c r="C20" s="11">
        <f>[1]计算式!AO21</f>
        <v>6889.29136</v>
      </c>
      <c r="D20" s="13"/>
    </row>
    <row r="21" s="1" customFormat="1" ht="18" customHeight="1" spans="1:4">
      <c r="A21" s="14"/>
      <c r="B21" s="10" t="s">
        <v>8</v>
      </c>
      <c r="C21" s="11">
        <f>[1]计算式!AO22</f>
        <v>6755.0515</v>
      </c>
      <c r="D21" s="13"/>
    </row>
    <row r="22" s="1" customFormat="1" ht="18" customHeight="1" spans="1:4">
      <c r="A22" s="9" t="s">
        <v>16</v>
      </c>
      <c r="B22" s="10" t="s">
        <v>8</v>
      </c>
      <c r="C22" s="11">
        <f>[1]计算式!AO23</f>
        <v>6864.39353</v>
      </c>
      <c r="D22" s="13"/>
    </row>
    <row r="23" s="1" customFormat="1" ht="18" customHeight="1" spans="1:4">
      <c r="A23" s="14"/>
      <c r="B23" s="10" t="s">
        <v>17</v>
      </c>
      <c r="C23" s="11">
        <f>[1]计算式!AO24</f>
        <v>7353.71527</v>
      </c>
      <c r="D23" s="13"/>
    </row>
    <row r="24" s="1" customFormat="1" ht="18" customHeight="1" spans="1:3">
      <c r="A24" s="15" t="s">
        <v>18</v>
      </c>
      <c r="B24" s="10" t="s">
        <v>19</v>
      </c>
      <c r="C24" s="11">
        <f>[1]计算式!AO25</f>
        <v>6025.599305</v>
      </c>
    </row>
    <row r="25" s="1" customFormat="1" ht="256" customHeight="1" spans="1:3">
      <c r="A25" s="16" t="s">
        <v>20</v>
      </c>
      <c r="B25" s="16"/>
      <c r="C25" s="16"/>
    </row>
  </sheetData>
  <mergeCells count="9">
    <mergeCell ref="A2:C2"/>
    <mergeCell ref="A3:B3"/>
    <mergeCell ref="A25:C25"/>
    <mergeCell ref="A4:A8"/>
    <mergeCell ref="A9:A12"/>
    <mergeCell ref="A13:A15"/>
    <mergeCell ref="A16:A18"/>
    <mergeCell ref="A19:A21"/>
    <mergeCell ref="A22:A2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李千岭</cp:lastModifiedBy>
  <dcterms:created xsi:type="dcterms:W3CDTF">2006-09-13T11:21:00Z</dcterms:created>
  <cp:lastPrinted>2021-06-04T02:58:00Z</cp:lastPrinted>
  <dcterms:modified xsi:type="dcterms:W3CDTF">2021-06-15T08:03:55Z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B56E1D268118401E8D7F9660E72F639F</vt:lpwstr>
  </property>
</Properties>
</file>